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<sst xmlns="http://schemas.openxmlformats.org/spreadsheetml/2006/main" count="55" uniqueCount="55">
  <si>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Návrh rozpočtu sdružení SKAT 2011</t>
  </si>
  <si>
    <t>Skutečnost 2011</t>
  </si>
  <si>
    <t>Rozpočet 2012</t>
  </si>
  <si>
    <t>ZDROJE</t>
  </si>
  <si>
    <t>Minulé zdroje:</t>
  </si>
  <si>
    <t>* počáteční zůstatky z BÚ</t>
  </si>
  <si>
    <t>* počáteční zůstatky pokladny</t>
  </si>
  <si>
    <t>Finanční výnosy:</t>
  </si>
  <si>
    <t>* příjmy z dotací</t>
  </si>
  <si>
    <t>* příjmy úroků z vkladů a depozit</t>
  </si>
  <si>
    <t>Příjmy z podnikatelské činnosti</t>
  </si>
  <si>
    <t>* příležitostné příjmy</t>
  </si>
  <si>
    <t>Přijaté člen. příspěvky:</t>
  </si>
  <si>
    <t>* právnických osob</t>
  </si>
  <si>
    <t>NÁKLADY</t>
  </si>
  <si>
    <t>Náklady na nákupy:</t>
  </si>
  <si>
    <t>* kancelářské potřeby, DHM</t>
  </si>
  <si>
    <t xml:space="preserve">* Oprava HIM disk IBM </t>
  </si>
  <si>
    <t>* NIM OPAC 2.0 grant</t>
  </si>
  <si>
    <t>* DHM grant</t>
  </si>
  <si>
    <t>* DNM grant</t>
  </si>
  <si>
    <t>Náklady na služby:</t>
  </si>
  <si>
    <t>* poštovné</t>
  </si>
  <si>
    <t>* služby údržba dat, provoz LANius</t>
  </si>
  <si>
    <t>musí být v roce 2012 2x</t>
  </si>
  <si>
    <t>* poplatky za vedení BÚ</t>
  </si>
  <si>
    <t>možno přejít k Fio bance bez poplatků</t>
  </si>
  <si>
    <t>* doména Skat, DNS</t>
  </si>
  <si>
    <t>* kontrola dat Justinová+ ext.</t>
  </si>
  <si>
    <t>72966, 189540</t>
  </si>
  <si>
    <t>* služby administrat. správy</t>
  </si>
  <si>
    <t>zbývá uhradit 4.500,-</t>
  </si>
  <si>
    <t>* Pohoda update</t>
  </si>
  <si>
    <t>* Ostatní služby (příspěvek na nákup klimatizace serverů)</t>
  </si>
  <si>
    <t>Příspěvek na klimatizaci - servery</t>
  </si>
  <si>
    <t>* Pronájem NK</t>
  </si>
  <si>
    <t>VČS zdarma</t>
  </si>
  <si>
    <t xml:space="preserve">* Služby nakoupené </t>
  </si>
  <si>
    <t>Web čtečky</t>
  </si>
  <si>
    <t>Osobní náklady:</t>
  </si>
  <si>
    <t>* mzdy z dohody</t>
  </si>
  <si>
    <t>* pojistné</t>
  </si>
  <si>
    <t>Daňové náklady:</t>
  </si>
  <si>
    <t>* nepřímé daně</t>
  </si>
  <si>
    <t>* přímé daně a poplatky</t>
  </si>
  <si>
    <t>Ostatní náklady</t>
  </si>
  <si>
    <t>*občerstvení</t>
  </si>
  <si>
    <t>Finanční zdroje na konci období</t>
  </si>
  <si>
    <t>Konečné zůstatky finančních prostředků k 31.12.2010</t>
  </si>
  <si>
    <t>Pokladna</t>
  </si>
  <si>
    <t>Běžný účet</t>
  </si>
  <si>
    <t>Spořící účet</t>
  </si>
  <si>
    <t>Celkem</t>
  </si>
  <si>
    <t>Závazky - Šilhová</t>
  </si>
  <si>
    <t>Lanius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</si>
</sst>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Kč&quot;_-;\-* #,##0.00&quot; Kč&quot;_-;_-* \-??&quot; Kč&quot;_-;_-@_-"/>
    <numFmt numFmtId="166" formatCode="_-* #,##0.00\ _K_č_-;\-* #,##0.00\ _K_č_-;_-* \-??\ _K_č_-;_-@_-"/>
    <numFmt numFmtId="167" formatCode="#,##0.00_ ;\-#,##0.00\ 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17" applyFont="1" applyFill="1" applyBorder="1" applyAlignment="1" applyProtection="1">
      <alignment/>
      <protection/>
    </xf>
    <xf numFmtId="164" fontId="0" fillId="0" borderId="0" xfId="0" applyFont="1" applyAlignment="1">
      <alignment wrapText="1"/>
    </xf>
    <xf numFmtId="164" fontId="1" fillId="0" borderId="1" xfId="0" applyFont="1" applyBorder="1" applyAlignment="1">
      <alignment horizontal="center" wrapText="1"/>
    </xf>
    <xf numFmtId="166" fontId="0" fillId="0" borderId="2" xfId="15" applyFont="1" applyFill="1" applyBorder="1" applyAlignment="1" applyProtection="1">
      <alignment horizontal="right" wrapText="1"/>
      <protection/>
    </xf>
    <xf numFmtId="166" fontId="0" fillId="0" borderId="3" xfId="15" applyFont="1" applyFill="1" applyBorder="1" applyAlignment="1" applyProtection="1">
      <alignment horizontal="right" wrapText="1"/>
      <protection/>
    </xf>
    <xf numFmtId="164" fontId="1" fillId="0" borderId="3" xfId="0" applyFont="1" applyBorder="1" applyAlignment="1">
      <alignment horizontal="left" wrapText="1"/>
    </xf>
    <xf numFmtId="164" fontId="0" fillId="0" borderId="3" xfId="0" applyFont="1" applyBorder="1" applyAlignment="1">
      <alignment horizontal="left" wrapText="1"/>
    </xf>
    <xf numFmtId="166" fontId="1" fillId="0" borderId="2" xfId="15" applyFont="1" applyFill="1" applyBorder="1" applyAlignment="1" applyProtection="1">
      <alignment horizontal="right" wrapText="1"/>
      <protection/>
    </xf>
    <xf numFmtId="166" fontId="1" fillId="0" borderId="3" xfId="15" applyFont="1" applyFill="1" applyBorder="1" applyAlignment="1" applyProtection="1">
      <alignment horizontal="right" wrapText="1"/>
      <protection/>
    </xf>
    <xf numFmtId="164" fontId="1" fillId="0" borderId="4" xfId="0" applyFont="1" applyBorder="1" applyAlignment="1">
      <alignment horizontal="left" wrapText="1"/>
    </xf>
    <xf numFmtId="164" fontId="0" fillId="0" borderId="2" xfId="0" applyFont="1" applyBorder="1" applyAlignment="1">
      <alignment horizontal="left" wrapText="1"/>
    </xf>
    <xf numFmtId="165" fontId="0" fillId="0" borderId="3" xfId="17" applyFont="1" applyFill="1" applyBorder="1" applyAlignment="1" applyProtection="1">
      <alignment/>
      <protection/>
    </xf>
    <xf numFmtId="164" fontId="0" fillId="0" borderId="5" xfId="0" applyFont="1" applyBorder="1" applyAlignment="1">
      <alignment horizontal="left" wrapText="1"/>
    </xf>
    <xf numFmtId="164" fontId="0" fillId="0" borderId="6" xfId="0" applyFont="1" applyBorder="1" applyAlignment="1">
      <alignment horizontal="left" wrapText="1"/>
    </xf>
    <xf numFmtId="164" fontId="0" fillId="0" borderId="4" xfId="0" applyFont="1" applyBorder="1" applyAlignment="1">
      <alignment horizontal="left" wrapText="1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left" wrapText="1"/>
    </xf>
    <xf numFmtId="165" fontId="1" fillId="0" borderId="0" xfId="17" applyFont="1" applyFill="1" applyBorder="1" applyAlignment="1" applyProtection="1">
      <alignment/>
      <protection/>
    </xf>
    <xf numFmtId="164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pane ySplit="65535" topLeftCell="A1" activePane="topLeft" state="split"/>
      <selection pane="topLeft" activeCell="C20" sqref="C20"/>
      <selection pane="bottomLeft" activeCell="A1" sqref="A1"/>
    </sheetView>
  </sheetViews>
  <sheetFormatPr defaultColWidth="9.140625" defaultRowHeight="12.75"/>
  <cols>
    <col min="1" max="1" width="22.28125" style="1" customWidth="1"/>
    <col min="2" max="2" width="30.421875" style="1" customWidth="1"/>
    <col min="3" max="3" width="16.57421875" style="2" customWidth="1"/>
    <col min="4" max="4" width="14.140625" style="2" customWidth="1"/>
    <col min="5" max="5" width="11.421875" style="3" customWidth="1"/>
    <col min="6" max="7" width="13.28125" style="1" customWidth="1"/>
    <col min="8" max="16384" width="9.140625" style="1" customWidth="1"/>
  </cols>
  <sheetData>
    <row r="1" spans="1:4" ht="13.5" customHeight="1">
      <c r="A1" s="4" t="s">
        <v>0</v>
      </c>
      <c r="B1" s="4"/>
      <c r="C1" s="5"/>
      <c r="D1" s="6"/>
    </row>
    <row r="2" spans="1:4" ht="26.25">
      <c r="A2" s="7"/>
      <c r="B2" s="8"/>
      <c r="C2" s="9" t="s">
        <v>1</v>
      </c>
      <c r="D2" s="10" t="s">
        <v>2</v>
      </c>
    </row>
    <row r="3" spans="1:4" ht="13.5">
      <c r="A3" s="7" t="s">
        <v>3</v>
      </c>
      <c r="B3" s="8"/>
      <c r="C3" s="9">
        <f>C5+C6+C9+C13</f>
        <v>713969.6799999999</v>
      </c>
      <c r="D3" s="10">
        <f>D5+D6+D9+D13</f>
        <v>764189.6799999999</v>
      </c>
    </row>
    <row r="4" spans="1:4" ht="13.5">
      <c r="A4" s="11" t="s">
        <v>4</v>
      </c>
      <c r="B4" s="12"/>
      <c r="C4" s="5"/>
      <c r="D4" s="13"/>
    </row>
    <row r="5" spans="1:4" ht="13.5">
      <c r="A5" s="14"/>
      <c r="B5" s="15" t="s">
        <v>5</v>
      </c>
      <c r="C5" s="5">
        <v>347674.2</v>
      </c>
      <c r="D5" s="6">
        <f>48080.24+347975.44</f>
        <v>396055.68</v>
      </c>
    </row>
    <row r="6" spans="1:4" ht="13.5">
      <c r="A6" s="16"/>
      <c r="B6" s="15" t="s">
        <v>6</v>
      </c>
      <c r="C6" s="5">
        <v>517</v>
      </c>
      <c r="D6" s="6">
        <v>634</v>
      </c>
    </row>
    <row r="7" spans="1:4" ht="13.5">
      <c r="A7" s="11" t="s">
        <v>7</v>
      </c>
      <c r="B7" s="12"/>
      <c r="C7" s="5"/>
      <c r="D7" s="6"/>
    </row>
    <row r="8" spans="1:4" ht="13.5">
      <c r="A8" s="14"/>
      <c r="B8" s="15" t="s">
        <v>8</v>
      </c>
      <c r="C8" s="5">
        <v>0</v>
      </c>
      <c r="D8" s="6">
        <v>0</v>
      </c>
    </row>
    <row r="9" spans="1:4" ht="13.5">
      <c r="A9" s="14"/>
      <c r="B9" s="15" t="s">
        <v>9</v>
      </c>
      <c r="C9" s="5">
        <v>2778.48</v>
      </c>
      <c r="D9" s="6">
        <v>2500</v>
      </c>
    </row>
    <row r="10" spans="1:4" ht="13.5" customHeight="1">
      <c r="A10" s="7" t="s">
        <v>10</v>
      </c>
      <c r="B10" s="7"/>
      <c r="C10" s="5"/>
      <c r="D10" s="6"/>
    </row>
    <row r="11" spans="1:4" ht="13.5">
      <c r="A11" s="16"/>
      <c r="B11" s="15" t="s">
        <v>11</v>
      </c>
      <c r="C11" s="5">
        <v>0</v>
      </c>
      <c r="D11" s="6"/>
    </row>
    <row r="12" spans="1:4" ht="13.5">
      <c r="A12" s="11" t="s">
        <v>12</v>
      </c>
      <c r="B12" s="12"/>
      <c r="C12" s="5"/>
      <c r="D12" s="6"/>
    </row>
    <row r="13" spans="1:4" ht="13.5">
      <c r="A13" s="16"/>
      <c r="B13" s="15" t="s">
        <v>13</v>
      </c>
      <c r="C13" s="5">
        <v>363000</v>
      </c>
      <c r="D13" s="6">
        <v>365000</v>
      </c>
    </row>
    <row r="14" spans="1:4" ht="14.25">
      <c r="A14" s="11" t="s">
        <v>14</v>
      </c>
      <c r="B14" s="8"/>
      <c r="C14" s="9">
        <f>C16+C22+C24+C25+C27+C28+C29+C31+C33+C39+C26</f>
        <v>317280</v>
      </c>
      <c r="D14" s="9">
        <f>D16+D22+D24+D25+D27+D28+D29+D31+D33+D39+D26</f>
        <v>334158</v>
      </c>
    </row>
    <row r="15" spans="1:4" ht="13.5">
      <c r="A15" s="11" t="s">
        <v>15</v>
      </c>
      <c r="B15" s="8"/>
      <c r="C15" s="5"/>
      <c r="D15" s="6"/>
    </row>
    <row r="16" spans="1:4" ht="13.5">
      <c r="A16" s="14"/>
      <c r="B16" s="15" t="s">
        <v>16</v>
      </c>
      <c r="C16" s="5">
        <v>489</v>
      </c>
      <c r="D16" s="6">
        <v>3000</v>
      </c>
    </row>
    <row r="17" spans="1:4" ht="14.25">
      <c r="A17" s="14"/>
      <c r="B17" s="15" t="s">
        <v>17</v>
      </c>
      <c r="C17" s="5"/>
      <c r="D17" s="6">
        <v>10000</v>
      </c>
    </row>
    <row r="18" spans="1:4" ht="13.5">
      <c r="A18" s="16"/>
      <c r="B18" s="15" t="s">
        <v>18</v>
      </c>
      <c r="C18" s="5"/>
      <c r="D18" s="6"/>
    </row>
    <row r="19" spans="1:4" ht="13.5">
      <c r="A19" s="16"/>
      <c r="B19" s="8" t="s">
        <v>19</v>
      </c>
      <c r="C19" s="5"/>
      <c r="D19" s="6"/>
    </row>
    <row r="20" spans="1:4" ht="13.5">
      <c r="A20" s="16"/>
      <c r="B20" s="8" t="s">
        <v>20</v>
      </c>
      <c r="C20" s="5"/>
      <c r="D20" s="6"/>
    </row>
    <row r="21" spans="1:4" ht="13.5">
      <c r="A21" s="11" t="s">
        <v>21</v>
      </c>
      <c r="B21" s="12"/>
      <c r="C21" s="5"/>
      <c r="D21" s="6"/>
    </row>
    <row r="22" spans="1:4" ht="13.5">
      <c r="A22" s="14"/>
      <c r="B22" s="15" t="s">
        <v>22</v>
      </c>
      <c r="C22" s="5">
        <v>2075</v>
      </c>
      <c r="D22" s="6">
        <v>2500</v>
      </c>
    </row>
    <row r="23" spans="1:5" ht="39">
      <c r="A23" s="14"/>
      <c r="B23" s="15" t="s">
        <v>23</v>
      </c>
      <c r="C23" s="5">
        <v>0</v>
      </c>
      <c r="D23" s="6">
        <f>2*10080</f>
        <v>20160</v>
      </c>
      <c r="E23" s="3" t="s">
        <v>24</v>
      </c>
    </row>
    <row r="24" spans="1:5" ht="51.75">
      <c r="A24" s="14"/>
      <c r="B24" s="15" t="s">
        <v>25</v>
      </c>
      <c r="C24" s="5">
        <v>2733</v>
      </c>
      <c r="D24" s="6">
        <v>3000</v>
      </c>
      <c r="E24" s="3" t="s">
        <v>26</v>
      </c>
    </row>
    <row r="25" spans="1:4" ht="13.5">
      <c r="A25" s="14"/>
      <c r="B25" s="15" t="s">
        <v>27</v>
      </c>
      <c r="C25" s="5">
        <v>1250</v>
      </c>
      <c r="D25" s="6"/>
    </row>
    <row r="26" spans="1:5" ht="26.25">
      <c r="A26" s="14"/>
      <c r="B26" s="15" t="s">
        <v>28</v>
      </c>
      <c r="C26" s="5">
        <f>189540+72966</f>
        <v>262506</v>
      </c>
      <c r="D26" s="6">
        <v>280000</v>
      </c>
      <c r="E26" s="3" t="s">
        <v>29</v>
      </c>
    </row>
    <row r="27" spans="1:5" ht="39">
      <c r="A27" s="14"/>
      <c r="B27" s="15" t="s">
        <v>30</v>
      </c>
      <c r="C27" s="5">
        <v>15500</v>
      </c>
      <c r="D27" s="6">
        <v>24450</v>
      </c>
      <c r="E27" s="3" t="s">
        <v>31</v>
      </c>
    </row>
    <row r="28" spans="1:4" ht="13.5">
      <c r="A28" s="14"/>
      <c r="B28" s="15" t="s">
        <v>32</v>
      </c>
      <c r="C28" s="5">
        <v>2208</v>
      </c>
      <c r="D28" s="6">
        <v>2208</v>
      </c>
    </row>
    <row r="29" spans="1:5" ht="38.25">
      <c r="A29" s="16"/>
      <c r="B29" s="15" t="s">
        <v>33</v>
      </c>
      <c r="C29" s="5">
        <v>5000</v>
      </c>
      <c r="D29" s="6"/>
      <c r="E29" s="3" t="s">
        <v>34</v>
      </c>
    </row>
    <row r="30" spans="1:5" ht="14.25">
      <c r="A30" s="16"/>
      <c r="B30" s="15" t="s">
        <v>35</v>
      </c>
      <c r="C30" s="5"/>
      <c r="D30" s="6"/>
      <c r="E30" s="3" t="s">
        <v>36</v>
      </c>
    </row>
    <row r="31" spans="1:5" ht="14.25">
      <c r="A31" s="16"/>
      <c r="B31" s="12" t="s">
        <v>37</v>
      </c>
      <c r="C31" s="5">
        <v>19200</v>
      </c>
      <c r="D31" s="6">
        <v>10000</v>
      </c>
      <c r="E31" s="3" t="s">
        <v>38</v>
      </c>
    </row>
    <row r="32" spans="1:4" ht="13.5">
      <c r="A32" s="11" t="s">
        <v>39</v>
      </c>
      <c r="B32" s="12"/>
      <c r="C32" s="5"/>
      <c r="D32" s="6"/>
    </row>
    <row r="33" spans="1:6" ht="13.5">
      <c r="A33" s="14"/>
      <c r="B33" s="15" t="s">
        <v>40</v>
      </c>
      <c r="C33" s="5">
        <v>3000</v>
      </c>
      <c r="D33" s="6">
        <v>4000</v>
      </c>
      <c r="F33" s="17"/>
    </row>
    <row r="34" spans="1:4" ht="13.5">
      <c r="A34" s="16"/>
      <c r="B34" s="15" t="s">
        <v>41</v>
      </c>
      <c r="C34" s="5"/>
      <c r="D34" s="6"/>
    </row>
    <row r="35" spans="1:4" ht="13.5">
      <c r="A35" s="11" t="s">
        <v>42</v>
      </c>
      <c r="B35" s="12"/>
      <c r="C35" s="5"/>
      <c r="D35" s="6"/>
    </row>
    <row r="36" spans="1:4" ht="13.5">
      <c r="A36" s="14"/>
      <c r="B36" s="15" t="s">
        <v>43</v>
      </c>
      <c r="C36" s="5"/>
      <c r="D36" s="6"/>
    </row>
    <row r="37" spans="1:4" ht="13.5">
      <c r="A37" s="16"/>
      <c r="B37" s="15" t="s">
        <v>44</v>
      </c>
      <c r="C37" s="5"/>
      <c r="D37" s="6"/>
    </row>
    <row r="38" spans="1:4" ht="13.5">
      <c r="A38" s="11" t="s">
        <v>45</v>
      </c>
      <c r="B38" s="12"/>
      <c r="C38" s="5"/>
      <c r="D38" s="6"/>
    </row>
    <row r="39" spans="1:4" ht="13.5">
      <c r="A39" s="14"/>
      <c r="B39" s="15" t="s">
        <v>46</v>
      </c>
      <c r="C39" s="5">
        <v>3319</v>
      </c>
      <c r="D39" s="6">
        <v>5000</v>
      </c>
    </row>
    <row r="40" spans="1:7" ht="13.5" customHeight="1">
      <c r="A40" s="7" t="s">
        <v>47</v>
      </c>
      <c r="B40" s="7"/>
      <c r="C40" s="9">
        <f>C3-C14</f>
        <v>396689.67999999993</v>
      </c>
      <c r="D40" s="9">
        <f>D3-D14</f>
        <v>430031.67999999993</v>
      </c>
      <c r="E40" s="18"/>
      <c r="F40" s="17"/>
      <c r="G40" s="19"/>
    </row>
    <row r="41" spans="1:7" ht="12.75">
      <c r="A41" s="20"/>
      <c r="B41" s="20"/>
      <c r="G41" s="2"/>
    </row>
    <row r="42" spans="1:7" ht="12.75">
      <c r="A42" s="20"/>
      <c r="B42" s="20"/>
      <c r="C42" s="21"/>
      <c r="D42" s="21"/>
      <c r="G42" s="19"/>
    </row>
    <row r="43" spans="1:2" ht="12.75">
      <c r="A43" s="20"/>
      <c r="B43" s="20"/>
    </row>
    <row r="44" spans="1:2" ht="38.25">
      <c r="A44" s="22" t="s">
        <v>48</v>
      </c>
      <c r="B44" s="20"/>
    </row>
    <row r="45" spans="1:3" ht="12.75">
      <c r="A45" s="20"/>
      <c r="B45" s="20" t="s">
        <v>49</v>
      </c>
      <c r="C45" s="2">
        <v>634</v>
      </c>
    </row>
    <row r="46" spans="1:3" ht="12.75">
      <c r="A46" s="20"/>
      <c r="B46" s="20" t="s">
        <v>50</v>
      </c>
      <c r="C46" s="2">
        <f>48080.24</f>
        <v>48080.24</v>
      </c>
    </row>
    <row r="47" spans="1:3" ht="12.75">
      <c r="A47" s="20"/>
      <c r="B47" s="20" t="s">
        <v>51</v>
      </c>
      <c r="C47" s="2">
        <v>347975.44</v>
      </c>
    </row>
    <row r="48" spans="1:4" ht="12.75">
      <c r="A48" s="20"/>
      <c r="B48" s="20" t="s">
        <v>52</v>
      </c>
      <c r="C48" s="21">
        <f>SUM(C45:C47)</f>
        <v>396689.68</v>
      </c>
      <c r="D48" s="21"/>
    </row>
    <row r="50" spans="2:3" ht="12.75">
      <c r="B50" s="1" t="s">
        <v>53</v>
      </c>
      <c r="C50" s="2">
        <v>4500</v>
      </c>
    </row>
    <row r="51" spans="2:3" ht="12.75">
      <c r="B51" s="1" t="s">
        <v>54</v>
      </c>
      <c r="C51" s="2">
        <v>10080</v>
      </c>
    </row>
    <row r="52" spans="3:4" ht="12.75">
      <c r="C52" s="21">
        <f>SUM(C50:C51)</f>
        <v>14580</v>
      </c>
      <c r="D52" s="21"/>
    </row>
  </sheetData>
  <sheetProtection selectLockedCells="1" selectUnlockedCells="1"/>
  <mergeCells count="3">
    <mergeCell ref="A1:B1"/>
    <mergeCell ref="A10:B10"/>
    <mergeCell ref="A40:B40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Silha</dc:creator>
  <cp:keywords/>
  <dc:description/>
  <cp:lastModifiedBy/>
  <cp:lastPrinted>2012-03-27T05:39:52Z</cp:lastPrinted>
  <dcterms:created xsi:type="dcterms:W3CDTF">2012-03-19T08:16:36Z</dcterms:created>
  <dcterms:modified xsi:type="dcterms:W3CDTF">2012-04-16T16:55:07Z</dcterms:modified>
  <cp:category/>
  <cp:version/>
  <cp:contentType/>
  <cp:contentStatus/>
</cp:coreProperties>
</file>